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fernandez\Desktop\"/>
    </mc:Choice>
  </mc:AlternateContent>
  <xr:revisionPtr revIDLastSave="0" documentId="8_{256757CE-4DBB-4DF4-8A5A-A28F9B681020}" xr6:coauthVersionLast="34" xr6:coauthVersionMax="34" xr10:uidLastSave="{00000000-0000-0000-0000-000000000000}"/>
  <bookViews>
    <workbookView xWindow="0" yWindow="0" windowWidth="20490" windowHeight="7245" xr2:uid="{7CA44632-90B8-402E-A78B-706DF9FE4AB8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s="1"/>
  <c r="F6" i="1"/>
  <c r="G6" i="1" s="1"/>
  <c r="H6" i="1" l="1"/>
  <c r="I6" i="1" s="1"/>
  <c r="J6" i="1"/>
  <c r="N6" i="1" s="1"/>
  <c r="H7" i="1"/>
  <c r="I7" i="1" s="1"/>
  <c r="J7" i="1" s="1"/>
  <c r="N7" i="1" s="1"/>
</calcChain>
</file>

<file path=xl/sharedStrings.xml><?xml version="1.0" encoding="utf-8"?>
<sst xmlns="http://schemas.openxmlformats.org/spreadsheetml/2006/main" count="37" uniqueCount="34">
  <si>
    <t>23074745-8</t>
  </si>
  <si>
    <t>CURAHUA HUERTA DELIA ROSAURA</t>
  </si>
  <si>
    <t>SI</t>
  </si>
  <si>
    <t xml:space="preserve">ENERO </t>
  </si>
  <si>
    <t>DICIEMBRE</t>
  </si>
  <si>
    <t>ASESORA PROGRAMA MIGRANTES Y REFUGIADOS</t>
  </si>
  <si>
    <t xml:space="preserve">Asesorar y apoyar la implementación y evaluación de las políticas públicas locales del Programa para la población migrante y refugiados.
Apoyo en el Diseño e implementación de procesos de diagnóstico, catastro y estudios sobre la situación de la población migrante y refugiados.
Incorporación y articulación al trabajo de red municipal e intermunicipal.
Orientación a los servicios municipales y las redes comunitarias.
Apoyo en las actividades territoriales del programa.
</t>
  </si>
  <si>
    <t>16139414-9</t>
  </si>
  <si>
    <t>VALENZUELA CERECEDA LUIS EDUARDO</t>
  </si>
  <si>
    <t>APOYO TECNICO ADMINISTRATIVO PROGRAMA MIGRANTES Y REFIGIADOS</t>
  </si>
  <si>
    <t xml:space="preserve">Apoya en la atención al público con información, orientación y entrega de información y/o derivación. Recepción,  entrega y seguimiento  de documentos; ordenamiento de la agenda mensual.  </t>
  </si>
  <si>
    <t>N°</t>
  </si>
  <si>
    <t>RUT</t>
  </si>
  <si>
    <t>NOMBRE DEL FUNCIONARIO</t>
  </si>
  <si>
    <t>SINDICALIZADO</t>
  </si>
  <si>
    <t>MONTO SIN MUTUAL</t>
  </si>
  <si>
    <t>REAJUSTE AL 2,5%</t>
  </si>
  <si>
    <t>MONTO BRUTO MENSUAL</t>
  </si>
  <si>
    <t>80%S/MONTO SIN MUTUAL</t>
  </si>
  <si>
    <t>MUTUAL</t>
  </si>
  <si>
    <t>NUEVO CONTRATO NOV. A DIC</t>
  </si>
  <si>
    <t>MESES DE CONTRATO</t>
  </si>
  <si>
    <t>PERIODO (DD/MM/YYYY)</t>
  </si>
  <si>
    <t>MONTO TOTAL CONTRATO</t>
  </si>
  <si>
    <t>CARGO</t>
  </si>
  <si>
    <t>JEFE DIRECTO</t>
  </si>
  <si>
    <t>FUNCIONES ESPECIFICAS</t>
  </si>
  <si>
    <t>PROGRAMA</t>
  </si>
  <si>
    <t>ITEM</t>
  </si>
  <si>
    <t>215.21.04.004.001</t>
  </si>
  <si>
    <t>CC</t>
  </si>
  <si>
    <t>04.06.70.07</t>
  </si>
  <si>
    <t>LEANDRO AHUMADA RIVERA</t>
  </si>
  <si>
    <t xml:space="preserve">LENADRO AHUMADA RIVERA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</si>
</sst>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$&quot;\ * #,##0.00_ ;_ &quot;$&quot;\ * \-#,##0.00_ ;_ &quot;$&quot;\ * &quot;-&quot;??_ ;_ @_ "/>
    <numFmt numFmtId="164" formatCode="&quot;$&quot;\ #,##0"/>
    <numFmt numFmtId="165" formatCode="_ &quot;$&quot;\ * #,##0_ ;_ &quot;$&quot;\ * \-#,##0_ ;_ &quot;$&quot;\ * &quot;-&quot;??_ ;_ @_ "/>
    <numFmt numFmtId="166" formatCode="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A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theme="0"/>
      <name val="Arial Narrow"/>
      <family val="2"/>
    </font>
    <font>
      <b/>
      <sz val="8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C836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5" fontId="3" fillId="2" borderId="1" xfId="0" applyNumberFormat="1" applyFont="1" applyFill="1" applyBorder="1" applyAlignment="1" applyProtection="1">
      <alignment horizontal="left" vertical="center"/>
      <protection locked="0"/>
    </xf>
    <xf numFmtId="164" fontId="3" fillId="4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14" fontId="3" fillId="2" borderId="1" xfId="0" applyNumberFormat="1" applyFont="1" applyFill="1" applyBorder="1" applyAlignment="1" applyProtection="1">
      <alignment horizontal="left" vertical="center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  <xf numFmtId="165" fontId="3" fillId="2" borderId="1" xfId="1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166" fontId="7" fillId="7" borderId="1" xfId="2" applyNumberFormat="1" applyFont="1" applyFill="1" applyBorder="1" applyAlignment="1" applyProtection="1">
      <alignment horizontal="center" vertical="center" wrapText="1"/>
    </xf>
    <xf numFmtId="0" fontId="8" fillId="7" borderId="1" xfId="2" applyNumberFormat="1" applyFont="1" applyFill="1" applyBorder="1" applyAlignment="1" applyProtection="1">
      <alignment horizontal="center" vertical="center" wrapText="1"/>
    </xf>
    <xf numFmtId="3" fontId="8" fillId="7" borderId="1" xfId="2" applyNumberFormat="1" applyFont="1" applyFill="1" applyBorder="1" applyAlignment="1" applyProtection="1">
      <alignment horizontal="center" vertical="center" wrapText="1"/>
    </xf>
    <xf numFmtId="10" fontId="8" fillId="7" borderId="1" xfId="2" applyNumberFormat="1" applyFont="1" applyFill="1" applyBorder="1" applyAlignment="1" applyProtection="1">
      <alignment horizontal="center" vertical="center" wrapText="1"/>
    </xf>
    <xf numFmtId="0" fontId="8" fillId="7" borderId="1" xfId="2" applyFont="1" applyFill="1" applyBorder="1" applyAlignment="1" applyProtection="1">
      <alignment horizontal="center" vertical="center" wrapText="1"/>
    </xf>
    <xf numFmtId="0" fontId="2" fillId="8" borderId="0" xfId="0" applyFont="1" applyFill="1"/>
    <xf numFmtId="0" fontId="1" fillId="8" borderId="0" xfId="0" applyFont="1" applyFill="1"/>
    <xf numFmtId="0" fontId="0" fillId="8" borderId="0" xfId="0" applyFill="1"/>
    <xf numFmtId="0" fontId="3" fillId="2" borderId="1" xfId="0" applyFont="1" applyFill="1" applyBorder="1" applyAlignment="1" applyProtection="1">
      <alignment horizontal="center" vertical="center" wrapText="1"/>
      <protection locked="0"/>
    </xf>
  </cellXfs>
  <cellStyles count="3">
    <cellStyle name="Moneda" xfId="1" builtinId="4"/>
    <cellStyle name="Normal" xfId="0" builtinId="0"/>
    <cellStyle name="Normal 3" xfId="2" xr:uid="{4036D17A-96AF-4EE5-A4E7-E580CCD999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1DFB9-5C0D-4F2A-869F-71FCB150CB3B}">
  <dimension ref="A1:Q7"/>
  <sheetViews>
    <sheetView tabSelected="1" zoomScale="90" zoomScaleNormal="90" workbookViewId="0">
      <selection activeCell="I9" sqref="I9"/>
    </sheetView>
  </sheetViews>
  <sheetFormatPr baseColWidth="10" defaultRowHeight="15" x14ac:dyDescent="0.25"/>
  <cols>
    <col min="1" max="1" width="3.7109375" customWidth="1"/>
    <col min="14" max="14" width="16.5703125" customWidth="1"/>
    <col min="15" max="15" width="17" customWidth="1"/>
    <col min="17" max="17" width="22.42578125" customWidth="1"/>
  </cols>
  <sheetData>
    <row r="1" spans="1:17" x14ac:dyDescent="0.25">
      <c r="A1" s="18" t="s">
        <v>27</v>
      </c>
      <c r="B1" s="19"/>
      <c r="C1" s="20"/>
    </row>
    <row r="2" spans="1:17" x14ac:dyDescent="0.25">
      <c r="A2" s="18" t="s">
        <v>28</v>
      </c>
      <c r="B2" s="19" t="s">
        <v>29</v>
      </c>
      <c r="C2" s="20"/>
    </row>
    <row r="3" spans="1:17" x14ac:dyDescent="0.25">
      <c r="A3" s="18" t="s">
        <v>30</v>
      </c>
      <c r="B3" s="19" t="s">
        <v>31</v>
      </c>
      <c r="C3" s="20"/>
    </row>
    <row r="5" spans="1:17" ht="54" customHeight="1" x14ac:dyDescent="0.25">
      <c r="A5" s="13" t="s">
        <v>11</v>
      </c>
      <c r="B5" s="14" t="s">
        <v>12</v>
      </c>
      <c r="C5" s="14" t="s">
        <v>13</v>
      </c>
      <c r="D5" s="14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  <c r="L5" s="17" t="s">
        <v>22</v>
      </c>
      <c r="M5" s="17"/>
      <c r="N5" s="16" t="s">
        <v>23</v>
      </c>
      <c r="O5" s="14" t="s">
        <v>24</v>
      </c>
      <c r="P5" s="14" t="s">
        <v>25</v>
      </c>
      <c r="Q5" s="14" t="s">
        <v>26</v>
      </c>
    </row>
    <row r="6" spans="1:17" ht="51" customHeight="1" x14ac:dyDescent="0.25">
      <c r="A6" s="1">
        <v>4</v>
      </c>
      <c r="B6" s="1" t="s">
        <v>0</v>
      </c>
      <c r="C6" s="2" t="s">
        <v>1</v>
      </c>
      <c r="D6" s="3" t="s">
        <v>2</v>
      </c>
      <c r="E6" s="4">
        <v>938851</v>
      </c>
      <c r="F6" s="4">
        <f t="shared" ref="F6:F7" si="0">E6*2.5%</f>
        <v>23471.275000000001</v>
      </c>
      <c r="G6" s="4">
        <f t="shared" ref="G6:G7" si="1">E6+F6</f>
        <v>962322.27500000002</v>
      </c>
      <c r="H6" s="5">
        <f t="shared" ref="H6:H7" si="2">G6*80%</f>
        <v>769857.82000000007</v>
      </c>
      <c r="I6" s="5">
        <f t="shared" ref="I6:I7" si="3">H6*0.0093</f>
        <v>7159.6777259999999</v>
      </c>
      <c r="J6" s="6">
        <f t="shared" ref="J6:J7" si="4">G6+I6</f>
        <v>969481.95272599999</v>
      </c>
      <c r="K6" s="7">
        <v>12</v>
      </c>
      <c r="L6" s="8" t="s">
        <v>3</v>
      </c>
      <c r="M6" s="9" t="s">
        <v>4</v>
      </c>
      <c r="N6" s="10">
        <f>J6*12</f>
        <v>11633783.432712</v>
      </c>
      <c r="O6" s="11" t="s">
        <v>5</v>
      </c>
      <c r="P6" s="21" t="s">
        <v>32</v>
      </c>
      <c r="Q6" s="12" t="s">
        <v>6</v>
      </c>
    </row>
    <row r="7" spans="1:17" ht="65.25" customHeight="1" x14ac:dyDescent="0.25">
      <c r="A7" s="1">
        <v>5</v>
      </c>
      <c r="B7" s="1" t="s">
        <v>7</v>
      </c>
      <c r="C7" s="2" t="s">
        <v>8</v>
      </c>
      <c r="D7" s="3" t="s">
        <v>2</v>
      </c>
      <c r="E7" s="4">
        <v>555555</v>
      </c>
      <c r="F7" s="4">
        <f t="shared" si="0"/>
        <v>13888.875</v>
      </c>
      <c r="G7" s="4">
        <f t="shared" si="1"/>
        <v>569443.875</v>
      </c>
      <c r="H7" s="5">
        <f t="shared" si="2"/>
        <v>455555.10000000003</v>
      </c>
      <c r="I7" s="5">
        <f t="shared" si="3"/>
        <v>4236.6624300000003</v>
      </c>
      <c r="J7" s="6">
        <f t="shared" si="4"/>
        <v>573680.53743000003</v>
      </c>
      <c r="K7" s="7">
        <v>12</v>
      </c>
      <c r="L7" s="8" t="s">
        <v>3</v>
      </c>
      <c r="M7" s="9" t="s">
        <v>4</v>
      </c>
      <c r="N7" s="10">
        <f>J7*K7</f>
        <v>6884166.4491600003</v>
      </c>
      <c r="O7" s="11" t="s">
        <v>9</v>
      </c>
      <c r="P7" s="21" t="s">
        <v>33</v>
      </c>
      <c r="Q7" s="12" t="s">
        <v>10</v>
      </c>
    </row>
  </sheetData>
  <mergeCells count="1"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Fernandez</dc:creator>
  <cp:lastModifiedBy>Nicole Fernandez</cp:lastModifiedBy>
  <dcterms:created xsi:type="dcterms:W3CDTF">2018-07-03T19:35:23Z</dcterms:created>
  <dcterms:modified xsi:type="dcterms:W3CDTF">2018-07-03T19:37:50Z</dcterms:modified>
</cp:coreProperties>
</file>